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H35" i="1" l="1"/>
  <c r="G35" i="1"/>
  <c r="B35" i="1"/>
  <c r="H33" i="1"/>
  <c r="G33" i="1"/>
  <c r="F33" i="1"/>
  <c r="A33" i="1"/>
  <c r="H20" i="1"/>
  <c r="G20" i="1"/>
  <c r="E20" i="1"/>
  <c r="D20" i="1"/>
  <c r="B20" i="1"/>
  <c r="A20" i="1"/>
  <c r="H17" i="1"/>
  <c r="G17" i="1"/>
  <c r="F17" i="1"/>
  <c r="B17" i="1"/>
  <c r="A17" i="1"/>
  <c r="H15" i="1"/>
  <c r="G15" i="1"/>
  <c r="B15" i="1"/>
  <c r="A15" i="1"/>
  <c r="H14" i="1"/>
  <c r="G14" i="1"/>
  <c r="B14" i="1"/>
  <c r="A14" i="1"/>
  <c r="H12" i="1"/>
  <c r="G12" i="1"/>
  <c r="F12" i="1"/>
  <c r="E12" i="1"/>
  <c r="C12" i="1"/>
  <c r="B12" i="1"/>
  <c r="A12" i="1"/>
  <c r="H10" i="1"/>
  <c r="G10" i="1"/>
  <c r="B10" i="1"/>
  <c r="A10" i="1"/>
  <c r="H8" i="1"/>
  <c r="G8" i="1"/>
  <c r="E8" i="1"/>
  <c r="B8" i="1"/>
  <c r="A8" i="1"/>
  <c r="I4" i="1"/>
  <c r="H4" i="1"/>
  <c r="G4" i="1"/>
  <c r="F4" i="1"/>
  <c r="B4" i="1"/>
  <c r="I2" i="1"/>
  <c r="H2" i="1"/>
  <c r="E2" i="1"/>
  <c r="C2" i="1"/>
  <c r="A2" i="1"/>
</calcChain>
</file>

<file path=xl/sharedStrings.xml><?xml version="1.0" encoding="utf-8"?>
<sst xmlns="http://schemas.openxmlformats.org/spreadsheetml/2006/main" count="190" uniqueCount="123">
  <si>
    <t>311 Broadway</t>
  </si>
  <si>
    <t>Retail</t>
  </si>
  <si>
    <t>1,000 sf</t>
  </si>
  <si>
    <t>$30.00 sf/yr NNN</t>
  </si>
  <si>
    <t>Christopher M. Lornell</t>
  </si>
  <si>
    <t>781-460-2006</t>
  </si>
  <si>
    <t>AC</t>
  </si>
  <si>
    <t>325 Broadway</t>
  </si>
  <si>
    <t>100 sf</t>
  </si>
  <si>
    <t>Withheld</t>
  </si>
  <si>
    <t>142 Massachusetts Ave</t>
  </si>
  <si>
    <t>530 sf + basement</t>
  </si>
  <si>
    <t>$29 sf/yr NNN</t>
  </si>
  <si>
    <t>Steve Kurland</t>
  </si>
  <si>
    <t>617-686-4136</t>
  </si>
  <si>
    <t>EA</t>
  </si>
  <si>
    <t>180 Massachusetts Ave</t>
  </si>
  <si>
    <t>Office</t>
  </si>
  <si>
    <t>1,280 sf</t>
  </si>
  <si>
    <t>$36.56 sf/yr + ELEC</t>
  </si>
  <si>
    <t>617-959-1340</t>
  </si>
  <si>
    <t>Restaurant</t>
  </si>
  <si>
    <t>344 Massachusetts Ave</t>
  </si>
  <si>
    <t>745 sf</t>
  </si>
  <si>
    <t>$22.00 sf/yr NNN</t>
  </si>
  <si>
    <t>Alan Dana</t>
  </si>
  <si>
    <t>617-928-1700, x24</t>
  </si>
  <si>
    <t>$11.25 sf/yr MG</t>
  </si>
  <si>
    <t>1100 sf</t>
  </si>
  <si>
    <t>460 Massachusetts Ave</t>
  </si>
  <si>
    <t>Chad Cohen</t>
  </si>
  <si>
    <t>821 Massachusetts Ave</t>
  </si>
  <si>
    <t>800 sf</t>
  </si>
  <si>
    <t>925 Massachusetts Ave</t>
  </si>
  <si>
    <t>$33.30 sf/yr NNN</t>
  </si>
  <si>
    <t>Maria Kostorizos</t>
  </si>
  <si>
    <t>617-877-9307</t>
  </si>
  <si>
    <t>927 Massachusetts Ave</t>
  </si>
  <si>
    <t>1215 Massachusetts Ave</t>
  </si>
  <si>
    <t>AH</t>
  </si>
  <si>
    <t>1215B Massachusetts Ave</t>
  </si>
  <si>
    <t>1312 Massachusetts Ave</t>
  </si>
  <si>
    <t>1,450 sf</t>
  </si>
  <si>
    <t>David Hariri</t>
  </si>
  <si>
    <t>617-230-0101</t>
  </si>
  <si>
    <t>1323 Massachusetts Ave</t>
  </si>
  <si>
    <t>10 Mill Street</t>
  </si>
  <si>
    <t>6000 sf</t>
  </si>
  <si>
    <t>30-50 Mill Street</t>
  </si>
  <si>
    <t>Kiosk</t>
  </si>
  <si>
    <t>141 sf</t>
  </si>
  <si>
    <t>$500/month</t>
  </si>
  <si>
    <t>Lynn Burke</t>
  </si>
  <si>
    <t>617-779-0421</t>
  </si>
  <si>
    <t>7 Mystic Street</t>
  </si>
  <si>
    <t>365-730 sf</t>
  </si>
  <si>
    <t>$24.00 sf/yr Gross</t>
  </si>
  <si>
    <t>Andrew Perlman</t>
  </si>
  <si>
    <t>978-836-0146</t>
  </si>
  <si>
    <t>Industrial</t>
  </si>
  <si>
    <t>87-91 Warren Street</t>
  </si>
  <si>
    <t>5 Water Street</t>
  </si>
  <si>
    <t xml:space="preserve">Office </t>
  </si>
  <si>
    <t>3,500 sf</t>
  </si>
  <si>
    <t>Patrick Grady</t>
  </si>
  <si>
    <t>781-820-9881</t>
  </si>
  <si>
    <t>Frank Pasciuto</t>
  </si>
  <si>
    <t>781-648-9867</t>
  </si>
  <si>
    <t>Type</t>
  </si>
  <si>
    <t>District</t>
  </si>
  <si>
    <t>Rent</t>
  </si>
  <si>
    <t>Phone</t>
  </si>
  <si>
    <t>789 Massachuetts Ave</t>
  </si>
  <si>
    <t>185 Massachusetts Ave</t>
  </si>
  <si>
    <t>$36.00 sf/yr</t>
  </si>
  <si>
    <t>C. Brendan Noonan</t>
  </si>
  <si>
    <t>600 sf</t>
  </si>
  <si>
    <t>$40.00 sf/yr</t>
  </si>
  <si>
    <t>617-868-3200</t>
  </si>
  <si>
    <t>366 Massachusetts Ave</t>
  </si>
  <si>
    <t>692 sf</t>
  </si>
  <si>
    <t>$24.28/NNN</t>
  </si>
  <si>
    <t>Giro Dibiase</t>
  </si>
  <si>
    <t>617-902-0219</t>
  </si>
  <si>
    <t>Diane Poulous Harpell</t>
  </si>
  <si>
    <t>Dental Office</t>
  </si>
  <si>
    <t>617-547-7031</t>
  </si>
  <si>
    <t>$38.00 sf/yr</t>
  </si>
  <si>
    <t>500 sf</t>
  </si>
  <si>
    <t>$43.40 sf/yr</t>
  </si>
  <si>
    <t>617-256-0660</t>
  </si>
  <si>
    <t>2,042 sf</t>
  </si>
  <si>
    <t>$6,500/month</t>
  </si>
  <si>
    <t>Marcel Sander</t>
  </si>
  <si>
    <t>$40.73 sf/yr MG</t>
  </si>
  <si>
    <t>825 sf</t>
  </si>
  <si>
    <t>Unfinished basement</t>
  </si>
  <si>
    <t>$25.00 sf/yr MG</t>
  </si>
  <si>
    <t>1315-1321 Massachusetts Ave</t>
  </si>
  <si>
    <t>$26.40 sf/yr MG</t>
  </si>
  <si>
    <t>Peter Rogalis</t>
  </si>
  <si>
    <t>617-686-8912</t>
  </si>
  <si>
    <t>4,400 sf</t>
  </si>
  <si>
    <t>$35.00-$40.00 sf/yr MG</t>
  </si>
  <si>
    <t>Nicholas Xenos</t>
  </si>
  <si>
    <t>781-643-9600</t>
  </si>
  <si>
    <t>Basement and 1st floor</t>
  </si>
  <si>
    <t>1,100 sf</t>
  </si>
  <si>
    <t>192-194 Massachusetts Ave</t>
  </si>
  <si>
    <t xml:space="preserve">8,000 sf </t>
  </si>
  <si>
    <t>4,000 sf on basement and 1st floor</t>
  </si>
  <si>
    <t>400 sf</t>
  </si>
  <si>
    <t>$36.00 sf/yr MG</t>
  </si>
  <si>
    <t>$32.40 sf/yr MG</t>
  </si>
  <si>
    <t>58-60 Medford Street</t>
  </si>
  <si>
    <t>1,700 sf</t>
  </si>
  <si>
    <t>David J. Lilley</t>
  </si>
  <si>
    <t>617-290-5868</t>
  </si>
  <si>
    <t>Lower Level, 1, 2, 3</t>
  </si>
  <si>
    <t>1,435 sf</t>
  </si>
  <si>
    <t>$16.72 sf/yr + UTIL</t>
  </si>
  <si>
    <t>Available Properties as of 4/30/18</t>
  </si>
  <si>
    <t>108 Summer Street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</si>
</sst>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&lt;=9999999]###\-####;\(###\)\ ###\-####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/>
    <xf numFmtId="0" fontId="2" fillId="0" borderId="1" xfId="0" applyFont="1" applyFill="1" applyBorder="1"/>
    <xf numFmtId="164" fontId="2" fillId="0" borderId="1" xfId="0" applyNumberFormat="1" applyFont="1" applyFill="1" applyBorder="1" applyAlignment="1">
      <alignment horizontal="left"/>
    </xf>
    <xf numFmtId="0" fontId="0" fillId="0" borderId="0" xfId="0" applyFill="1"/>
    <xf numFmtId="0" fontId="2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lington%20Commercial%20Vacancies%20May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y 2017"/>
      <sheetName val="Non CoStar listings May 2017"/>
      <sheetName val="Arlington"/>
      <sheetName val="Belmont 5 year"/>
      <sheetName val="Cambridge 5 year"/>
      <sheetName val="Medford 5 year"/>
      <sheetName val="Somerville"/>
      <sheetName val="Winchester"/>
    </sheetNames>
    <sheetDataSet>
      <sheetData sheetId="0">
        <row r="2">
          <cell r="A2" t="str">
            <v>Building Address</v>
          </cell>
          <cell r="D2" t="str">
            <v>Size</v>
          </cell>
          <cell r="F2" t="str">
            <v>Leasing Company Contact</v>
          </cell>
          <cell r="L2" t="str">
            <v>Floor</v>
          </cell>
          <cell r="M2" t="str">
            <v>Notes</v>
          </cell>
        </row>
        <row r="3">
          <cell r="C3" t="str">
            <v>Retail</v>
          </cell>
          <cell r="H3" t="str">
            <v>617-772-7270</v>
          </cell>
          <cell r="K3" t="str">
            <v>AC</v>
          </cell>
          <cell r="L3">
            <v>1</v>
          </cell>
          <cell r="M3" t="str">
            <v>ATM only</v>
          </cell>
        </row>
        <row r="6">
          <cell r="A6" t="str">
            <v>189 Massachusetts Ave</v>
          </cell>
          <cell r="C6" t="str">
            <v>Retail</v>
          </cell>
          <cell r="F6" t="str">
            <v>Diane Poulous Harpell</v>
          </cell>
          <cell r="K6" t="str">
            <v>EA</v>
          </cell>
          <cell r="L6">
            <v>1</v>
          </cell>
        </row>
        <row r="7">
          <cell r="A7" t="str">
            <v>191 Massachusetts Ave</v>
          </cell>
          <cell r="C7" t="str">
            <v>Retail</v>
          </cell>
          <cell r="K7" t="str">
            <v>EA</v>
          </cell>
          <cell r="L7">
            <v>1</v>
          </cell>
        </row>
        <row r="9">
          <cell r="A9" t="str">
            <v>361 Massachusetts Ave</v>
          </cell>
          <cell r="C9" t="str">
            <v>Office</v>
          </cell>
          <cell r="D9" t="str">
            <v>800 sf</v>
          </cell>
          <cell r="F9" t="str">
            <v>Stephanie Deering</v>
          </cell>
          <cell r="H9" t="str">
            <v>617-492-9900</v>
          </cell>
          <cell r="K9" t="str">
            <v>EA</v>
          </cell>
          <cell r="L9">
            <v>1</v>
          </cell>
        </row>
        <row r="10">
          <cell r="A10" t="str">
            <v>450 Massachusetts Ave</v>
          </cell>
          <cell r="C10" t="str">
            <v>Retail</v>
          </cell>
          <cell r="K10" t="str">
            <v>AC</v>
          </cell>
          <cell r="L10">
            <v>1</v>
          </cell>
        </row>
        <row r="12">
          <cell r="A12" t="str">
            <v>456A Massachusetts Ave</v>
          </cell>
          <cell r="C12" t="str">
            <v>Retail</v>
          </cell>
          <cell r="K12" t="str">
            <v>AC</v>
          </cell>
          <cell r="L12">
            <v>1</v>
          </cell>
        </row>
        <row r="13">
          <cell r="A13" t="str">
            <v>474 Massachusetts Ave</v>
          </cell>
          <cell r="C13" t="str">
            <v>Retail</v>
          </cell>
          <cell r="H13" t="str">
            <v>617-232-8850</v>
          </cell>
          <cell r="K13" t="str">
            <v>AC</v>
          </cell>
          <cell r="L13">
            <v>1</v>
          </cell>
        </row>
        <row r="17">
          <cell r="A17" t="str">
            <v>888 Massachusetts Ave</v>
          </cell>
          <cell r="C17" t="str">
            <v>Retail</v>
          </cell>
          <cell r="E17" t="str">
            <v>$30.00 sf/yr NNN</v>
          </cell>
          <cell r="F17" t="str">
            <v>Frank Pasciuto</v>
          </cell>
          <cell r="K17" t="str">
            <v>AC</v>
          </cell>
          <cell r="L17">
            <v>1</v>
          </cell>
        </row>
        <row r="22">
          <cell r="A22" t="str">
            <v>6 Schouler Court</v>
          </cell>
          <cell r="H22" t="str">
            <v>617-997-1537</v>
          </cell>
          <cell r="K22" t="str">
            <v>AC</v>
          </cell>
          <cell r="L22">
            <v>1</v>
          </cell>
        </row>
        <row r="23">
          <cell r="C23" t="str">
            <v>Retail</v>
          </cell>
          <cell r="K23" t="str">
            <v>EA</v>
          </cell>
          <cell r="L23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workbookViewId="0">
      <selection activeCell="M30" sqref="M30"/>
    </sheetView>
  </sheetViews>
  <sheetFormatPr defaultRowHeight="15" x14ac:dyDescent="0.25"/>
  <cols>
    <col min="1" max="1" width="28.42578125" bestFit="1" customWidth="1"/>
    <col min="2" max="2" width="9.5703125" bestFit="1" customWidth="1"/>
    <col min="3" max="3" width="16.7109375" bestFit="1" customWidth="1"/>
    <col min="4" max="4" width="20" bestFit="1" customWidth="1"/>
    <col min="5" max="5" width="21.140625" bestFit="1" customWidth="1"/>
    <col min="6" max="6" width="16" bestFit="1" customWidth="1"/>
    <col min="7" max="7" width="6.5703125" bestFit="1" customWidth="1"/>
    <col min="8" max="8" width="19.42578125" bestFit="1" customWidth="1"/>
    <col min="9" max="9" width="28.85546875" bestFit="1" customWidth="1"/>
  </cols>
  <sheetData>
    <row r="1" spans="1:9" x14ac:dyDescent="0.25">
      <c r="A1" s="1" t="s">
        <v>121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" t="str">
        <f>'[1]May 2017'!A2</f>
        <v>Building Address</v>
      </c>
      <c r="B2" s="1" t="s">
        <v>68</v>
      </c>
      <c r="C2" s="1" t="str">
        <f>'[1]May 2017'!D2</f>
        <v>Size</v>
      </c>
      <c r="D2" s="1" t="s">
        <v>70</v>
      </c>
      <c r="E2" s="1" t="str">
        <f>'[1]May 2017'!F2</f>
        <v>Leasing Company Contact</v>
      </c>
      <c r="F2" s="1" t="s">
        <v>71</v>
      </c>
      <c r="G2" s="1" t="s">
        <v>69</v>
      </c>
      <c r="H2" s="1" t="str">
        <f>'[1]May 2017'!L2</f>
        <v>Floor</v>
      </c>
      <c r="I2" s="1" t="str">
        <f>'[1]May 2017'!M2</f>
        <v>Notes</v>
      </c>
    </row>
    <row r="3" spans="1:9" x14ac:dyDescent="0.25">
      <c r="A3" s="2" t="s">
        <v>0</v>
      </c>
      <c r="B3" s="2" t="s">
        <v>1</v>
      </c>
      <c r="C3" s="2" t="s">
        <v>107</v>
      </c>
      <c r="D3" s="2" t="s">
        <v>3</v>
      </c>
      <c r="E3" s="2" t="s">
        <v>4</v>
      </c>
      <c r="F3" s="3" t="s">
        <v>5</v>
      </c>
      <c r="G3" s="2" t="s">
        <v>6</v>
      </c>
      <c r="H3" s="2">
        <v>1</v>
      </c>
      <c r="I3" s="2"/>
    </row>
    <row r="4" spans="1:9" s="4" customFormat="1" x14ac:dyDescent="0.25">
      <c r="A4" s="2" t="s">
        <v>7</v>
      </c>
      <c r="B4" s="2" t="str">
        <f>'[1]May 2017'!C3</f>
        <v>Retail</v>
      </c>
      <c r="C4" s="2" t="s">
        <v>8</v>
      </c>
      <c r="D4" s="2" t="s">
        <v>9</v>
      </c>
      <c r="E4" s="2"/>
      <c r="F4" s="3" t="str">
        <f>'[1]May 2017'!H3</f>
        <v>617-772-7270</v>
      </c>
      <c r="G4" s="2" t="str">
        <f>'[1]May 2017'!K3</f>
        <v>AC</v>
      </c>
      <c r="H4" s="2">
        <f>'[1]May 2017'!L3</f>
        <v>1</v>
      </c>
      <c r="I4" s="2" t="str">
        <f>'[1]May 2017'!M3</f>
        <v>ATM only</v>
      </c>
    </row>
    <row r="5" spans="1:9" x14ac:dyDescent="0.25">
      <c r="A5" s="2" t="s">
        <v>10</v>
      </c>
      <c r="B5" s="2" t="s">
        <v>1</v>
      </c>
      <c r="C5" s="2" t="s">
        <v>11</v>
      </c>
      <c r="D5" s="2" t="s">
        <v>12</v>
      </c>
      <c r="E5" s="2" t="s">
        <v>13</v>
      </c>
      <c r="F5" s="3" t="s">
        <v>14</v>
      </c>
      <c r="G5" s="2" t="s">
        <v>15</v>
      </c>
      <c r="H5" s="2">
        <v>1</v>
      </c>
      <c r="I5" s="2"/>
    </row>
    <row r="6" spans="1:9" x14ac:dyDescent="0.25">
      <c r="A6" s="2" t="s">
        <v>16</v>
      </c>
      <c r="B6" s="2" t="s">
        <v>17</v>
      </c>
      <c r="C6" s="2" t="s">
        <v>18</v>
      </c>
      <c r="D6" s="2" t="s">
        <v>19</v>
      </c>
      <c r="E6" s="2" t="s">
        <v>75</v>
      </c>
      <c r="F6" s="3" t="s">
        <v>20</v>
      </c>
      <c r="G6" s="2" t="s">
        <v>15</v>
      </c>
      <c r="H6" s="2">
        <v>1</v>
      </c>
      <c r="I6" s="2"/>
    </row>
    <row r="7" spans="1:9" x14ac:dyDescent="0.25">
      <c r="A7" s="2" t="s">
        <v>73</v>
      </c>
      <c r="B7" s="2" t="s">
        <v>1</v>
      </c>
      <c r="C7" s="2" t="s">
        <v>2</v>
      </c>
      <c r="D7" s="2" t="s">
        <v>74</v>
      </c>
      <c r="E7" s="2" t="s">
        <v>75</v>
      </c>
      <c r="F7" s="3" t="s">
        <v>78</v>
      </c>
      <c r="G7" s="2" t="s">
        <v>15</v>
      </c>
      <c r="H7" s="2">
        <v>1</v>
      </c>
      <c r="I7" s="2"/>
    </row>
    <row r="8" spans="1:9" x14ac:dyDescent="0.25">
      <c r="A8" s="2" t="str">
        <f>'[1]May 2017'!A6</f>
        <v>189 Massachusetts Ave</v>
      </c>
      <c r="B8" s="2" t="str">
        <f>'[1]May 2017'!C6</f>
        <v>Retail</v>
      </c>
      <c r="C8" s="2" t="s">
        <v>76</v>
      </c>
      <c r="D8" s="2" t="s">
        <v>77</v>
      </c>
      <c r="E8" s="2" t="str">
        <f>'[1]May 2017'!F6</f>
        <v>Diane Poulous Harpell</v>
      </c>
      <c r="F8" s="3" t="s">
        <v>78</v>
      </c>
      <c r="G8" s="2" t="str">
        <f>'[1]May 2017'!K6</f>
        <v>EA</v>
      </c>
      <c r="H8" s="2">
        <f>'[1]May 2017'!L6</f>
        <v>1</v>
      </c>
      <c r="I8" s="2"/>
    </row>
    <row r="9" spans="1:9" x14ac:dyDescent="0.25">
      <c r="A9" s="2" t="s">
        <v>108</v>
      </c>
      <c r="B9" s="2" t="s">
        <v>21</v>
      </c>
      <c r="C9" s="2" t="s">
        <v>109</v>
      </c>
      <c r="D9" s="2" t="s">
        <v>9</v>
      </c>
      <c r="E9" s="2" t="s">
        <v>66</v>
      </c>
      <c r="F9" s="3" t="s">
        <v>67</v>
      </c>
      <c r="G9" s="2" t="s">
        <v>15</v>
      </c>
      <c r="H9" s="2">
        <v>1</v>
      </c>
      <c r="I9" s="2" t="s">
        <v>110</v>
      </c>
    </row>
    <row r="10" spans="1:9" x14ac:dyDescent="0.25">
      <c r="A10" s="2" t="str">
        <f>'[1]May 2017'!A7</f>
        <v>191 Massachusetts Ave</v>
      </c>
      <c r="B10" s="2" t="str">
        <f>'[1]May 2017'!C7</f>
        <v>Retail</v>
      </c>
      <c r="C10" s="2" t="s">
        <v>76</v>
      </c>
      <c r="D10" s="2" t="s">
        <v>77</v>
      </c>
      <c r="E10" s="2" t="s">
        <v>75</v>
      </c>
      <c r="F10" s="3" t="s">
        <v>78</v>
      </c>
      <c r="G10" s="2" t="str">
        <f>'[1]May 2017'!K7</f>
        <v>EA</v>
      </c>
      <c r="H10" s="2">
        <f>'[1]May 2017'!L7</f>
        <v>1</v>
      </c>
      <c r="I10" s="2"/>
    </row>
    <row r="11" spans="1:9" x14ac:dyDescent="0.25">
      <c r="A11" s="2" t="s">
        <v>22</v>
      </c>
      <c r="B11" s="2" t="s">
        <v>1</v>
      </c>
      <c r="C11" s="2" t="s">
        <v>23</v>
      </c>
      <c r="D11" s="2" t="s">
        <v>24</v>
      </c>
      <c r="E11" s="2" t="s">
        <v>25</v>
      </c>
      <c r="F11" s="3" t="s">
        <v>26</v>
      </c>
      <c r="G11" s="2" t="s">
        <v>15</v>
      </c>
      <c r="H11" s="2">
        <v>1</v>
      </c>
      <c r="I11" s="2"/>
    </row>
    <row r="12" spans="1:9" x14ac:dyDescent="0.25">
      <c r="A12" s="2" t="str">
        <f>'[1]May 2017'!A9</f>
        <v>361 Massachusetts Ave</v>
      </c>
      <c r="B12" s="2" t="str">
        <f>'[1]May 2017'!C9</f>
        <v>Office</v>
      </c>
      <c r="C12" s="2" t="str">
        <f>'[1]May 2017'!D9</f>
        <v>800 sf</v>
      </c>
      <c r="D12" s="2" t="s">
        <v>27</v>
      </c>
      <c r="E12" s="2" t="str">
        <f>'[1]May 2017'!F9</f>
        <v>Stephanie Deering</v>
      </c>
      <c r="F12" s="3" t="str">
        <f>'[1]May 2017'!H9</f>
        <v>617-492-9900</v>
      </c>
      <c r="G12" s="2" t="str">
        <f>'[1]May 2017'!K9</f>
        <v>EA</v>
      </c>
      <c r="H12" s="2">
        <f>'[1]May 2017'!L9</f>
        <v>1</v>
      </c>
      <c r="I12" s="2"/>
    </row>
    <row r="13" spans="1:9" x14ac:dyDescent="0.25">
      <c r="A13" s="2" t="s">
        <v>79</v>
      </c>
      <c r="B13" s="2" t="s">
        <v>62</v>
      </c>
      <c r="C13" s="2" t="s">
        <v>80</v>
      </c>
      <c r="D13" s="2" t="s">
        <v>81</v>
      </c>
      <c r="E13" s="2" t="s">
        <v>82</v>
      </c>
      <c r="F13" s="3" t="s">
        <v>83</v>
      </c>
      <c r="G13" s="2" t="s">
        <v>15</v>
      </c>
      <c r="H13" s="2">
        <v>3</v>
      </c>
      <c r="I13" s="2" t="s">
        <v>85</v>
      </c>
    </row>
    <row r="14" spans="1:9" x14ac:dyDescent="0.25">
      <c r="A14" s="2" t="str">
        <f>'[1]May 2017'!A10</f>
        <v>450 Massachusetts Ave</v>
      </c>
      <c r="B14" s="2" t="str">
        <f>'[1]May 2017'!C10</f>
        <v>Retail</v>
      </c>
      <c r="C14" s="2" t="s">
        <v>28</v>
      </c>
      <c r="D14" s="2" t="s">
        <v>9</v>
      </c>
      <c r="E14" s="2" t="s">
        <v>84</v>
      </c>
      <c r="F14" s="3" t="s">
        <v>86</v>
      </c>
      <c r="G14" s="2" t="str">
        <f>'[1]May 2017'!K10</f>
        <v>AC</v>
      </c>
      <c r="H14" s="2">
        <f>'[1]May 2017'!L10</f>
        <v>1</v>
      </c>
      <c r="I14" s="2"/>
    </row>
    <row r="15" spans="1:9" x14ac:dyDescent="0.25">
      <c r="A15" s="2" t="str">
        <f>'[1]May 2017'!A12</f>
        <v>456A Massachusetts Ave</v>
      </c>
      <c r="B15" s="2" t="str">
        <f>'[1]May 2017'!C12</f>
        <v>Retail</v>
      </c>
      <c r="C15" s="2" t="s">
        <v>76</v>
      </c>
      <c r="D15" s="2" t="s">
        <v>87</v>
      </c>
      <c r="E15" s="2" t="s">
        <v>75</v>
      </c>
      <c r="F15" s="3" t="s">
        <v>78</v>
      </c>
      <c r="G15" s="2" t="str">
        <f>'[1]May 2017'!K12</f>
        <v>AC</v>
      </c>
      <c r="H15" s="2">
        <f>'[1]May 2017'!L12</f>
        <v>1</v>
      </c>
      <c r="I15" s="2"/>
    </row>
    <row r="16" spans="1:9" x14ac:dyDescent="0.25">
      <c r="A16" s="2" t="s">
        <v>29</v>
      </c>
      <c r="B16" s="2" t="s">
        <v>1</v>
      </c>
      <c r="C16" s="2" t="s">
        <v>88</v>
      </c>
      <c r="D16" s="2" t="s">
        <v>89</v>
      </c>
      <c r="E16" s="2" t="s">
        <v>75</v>
      </c>
      <c r="F16" s="3" t="s">
        <v>78</v>
      </c>
      <c r="G16" s="2" t="s">
        <v>6</v>
      </c>
      <c r="H16" s="2"/>
      <c r="I16" s="2"/>
    </row>
    <row r="17" spans="1:9" x14ac:dyDescent="0.25">
      <c r="A17" s="2" t="str">
        <f>'[1]May 2017'!A13</f>
        <v>474 Massachusetts Ave</v>
      </c>
      <c r="B17" s="2" t="str">
        <f>'[1]May 2017'!C13</f>
        <v>Retail</v>
      </c>
      <c r="C17" s="2" t="s">
        <v>95</v>
      </c>
      <c r="D17" s="2" t="s">
        <v>94</v>
      </c>
      <c r="E17" s="2" t="s">
        <v>30</v>
      </c>
      <c r="F17" s="3" t="str">
        <f>'[1]May 2017'!H13</f>
        <v>617-232-8850</v>
      </c>
      <c r="G17" s="2" t="str">
        <f>'[1]May 2017'!K13</f>
        <v>AC</v>
      </c>
      <c r="H17" s="2">
        <f>'[1]May 2017'!L13</f>
        <v>1</v>
      </c>
      <c r="I17" s="2" t="s">
        <v>96</v>
      </c>
    </row>
    <row r="18" spans="1:9" s="4" customFormat="1" x14ac:dyDescent="0.25">
      <c r="A18" s="2" t="s">
        <v>72</v>
      </c>
      <c r="B18" s="2" t="s">
        <v>21</v>
      </c>
      <c r="C18" s="2" t="s">
        <v>91</v>
      </c>
      <c r="D18" s="2" t="s">
        <v>92</v>
      </c>
      <c r="E18" s="2" t="s">
        <v>93</v>
      </c>
      <c r="F18" s="3" t="s">
        <v>90</v>
      </c>
      <c r="G18" s="2" t="s">
        <v>6</v>
      </c>
      <c r="H18" s="2">
        <v>1</v>
      </c>
      <c r="I18" s="2"/>
    </row>
    <row r="19" spans="1:9" s="4" customFormat="1" x14ac:dyDescent="0.25">
      <c r="A19" s="2" t="s">
        <v>31</v>
      </c>
      <c r="B19" s="2"/>
      <c r="C19" s="2"/>
      <c r="D19" s="2"/>
      <c r="E19" s="2"/>
      <c r="F19" s="3"/>
      <c r="G19" s="2" t="s">
        <v>6</v>
      </c>
      <c r="H19" s="2"/>
      <c r="I19" s="2"/>
    </row>
    <row r="20" spans="1:9" x14ac:dyDescent="0.25">
      <c r="A20" s="2" t="str">
        <f>'[1]May 2017'!A17</f>
        <v>888 Massachusetts Ave</v>
      </c>
      <c r="B20" s="2" t="str">
        <f>'[1]May 2017'!C17</f>
        <v>Retail</v>
      </c>
      <c r="C20" s="2" t="s">
        <v>32</v>
      </c>
      <c r="D20" s="2" t="str">
        <f>'[1]May 2017'!E17</f>
        <v>$30.00 sf/yr NNN</v>
      </c>
      <c r="E20" s="2" t="str">
        <f>'[1]May 2017'!F17</f>
        <v>Frank Pasciuto</v>
      </c>
      <c r="F20" s="3" t="s">
        <v>67</v>
      </c>
      <c r="G20" s="2" t="str">
        <f>'[1]May 2017'!K17</f>
        <v>AC</v>
      </c>
      <c r="H20" s="2">
        <f>'[1]May 2017'!L17</f>
        <v>1</v>
      </c>
      <c r="I20" s="2"/>
    </row>
    <row r="21" spans="1:9" x14ac:dyDescent="0.25">
      <c r="A21" s="2" t="s">
        <v>33</v>
      </c>
      <c r="B21" s="2" t="s">
        <v>1</v>
      </c>
      <c r="C21" s="2" t="s">
        <v>32</v>
      </c>
      <c r="D21" s="2" t="s">
        <v>34</v>
      </c>
      <c r="E21" s="2" t="s">
        <v>35</v>
      </c>
      <c r="F21" s="3" t="s">
        <v>36</v>
      </c>
      <c r="G21" s="2" t="s">
        <v>6</v>
      </c>
      <c r="H21" s="2">
        <v>1</v>
      </c>
      <c r="I21" s="2"/>
    </row>
    <row r="22" spans="1:9" x14ac:dyDescent="0.25">
      <c r="A22" s="2" t="s">
        <v>37</v>
      </c>
      <c r="B22" s="2" t="s">
        <v>1</v>
      </c>
      <c r="C22" s="2" t="s">
        <v>111</v>
      </c>
      <c r="D22" s="2" t="s">
        <v>112</v>
      </c>
      <c r="E22" s="2" t="s">
        <v>35</v>
      </c>
      <c r="F22" s="3" t="s">
        <v>36</v>
      </c>
      <c r="G22" s="2" t="s">
        <v>6</v>
      </c>
      <c r="H22" s="2">
        <v>1</v>
      </c>
      <c r="I22" s="2"/>
    </row>
    <row r="23" spans="1:9" x14ac:dyDescent="0.25">
      <c r="A23" s="2" t="s">
        <v>37</v>
      </c>
      <c r="B23" s="2" t="s">
        <v>1</v>
      </c>
      <c r="C23" s="2" t="s">
        <v>2</v>
      </c>
      <c r="D23" s="2" t="s">
        <v>113</v>
      </c>
      <c r="E23" s="2" t="s">
        <v>35</v>
      </c>
      <c r="F23" s="3" t="s">
        <v>36</v>
      </c>
      <c r="G23" s="2" t="s">
        <v>6</v>
      </c>
      <c r="H23" s="2">
        <v>2</v>
      </c>
      <c r="I23" s="2"/>
    </row>
    <row r="24" spans="1:9" s="4" customFormat="1" x14ac:dyDescent="0.25">
      <c r="A24" s="2" t="s">
        <v>38</v>
      </c>
      <c r="B24" s="2" t="s">
        <v>21</v>
      </c>
      <c r="C24" s="2"/>
      <c r="D24" s="2"/>
      <c r="E24" s="2"/>
      <c r="F24" s="3"/>
      <c r="G24" s="2" t="s">
        <v>39</v>
      </c>
      <c r="H24" s="2">
        <v>1</v>
      </c>
      <c r="I24" s="2"/>
    </row>
    <row r="25" spans="1:9" s="4" customFormat="1" x14ac:dyDescent="0.25">
      <c r="A25" s="2" t="s">
        <v>40</v>
      </c>
      <c r="B25" s="2" t="s">
        <v>1</v>
      </c>
      <c r="C25" s="2"/>
      <c r="D25" s="2"/>
      <c r="E25" s="2"/>
      <c r="F25" s="3"/>
      <c r="G25" s="2" t="s">
        <v>39</v>
      </c>
      <c r="H25" s="2">
        <v>1</v>
      </c>
      <c r="I25" s="2"/>
    </row>
    <row r="26" spans="1:9" x14ac:dyDescent="0.25">
      <c r="A26" s="2" t="s">
        <v>41</v>
      </c>
      <c r="B26" s="2" t="s">
        <v>1</v>
      </c>
      <c r="C26" s="2" t="s">
        <v>42</v>
      </c>
      <c r="D26" s="2" t="s">
        <v>97</v>
      </c>
      <c r="E26" s="2" t="s">
        <v>43</v>
      </c>
      <c r="F26" s="3" t="s">
        <v>44</v>
      </c>
      <c r="G26" s="2" t="s">
        <v>39</v>
      </c>
      <c r="H26" s="2">
        <v>1</v>
      </c>
      <c r="I26" s="2"/>
    </row>
    <row r="27" spans="1:9" x14ac:dyDescent="0.25">
      <c r="A27" s="2" t="s">
        <v>98</v>
      </c>
      <c r="B27" s="2" t="s">
        <v>1</v>
      </c>
      <c r="C27" s="2" t="s">
        <v>88</v>
      </c>
      <c r="D27" s="2" t="s">
        <v>99</v>
      </c>
      <c r="E27" s="2" t="s">
        <v>100</v>
      </c>
      <c r="F27" s="3" t="s">
        <v>101</v>
      </c>
      <c r="G27" s="2" t="s">
        <v>39</v>
      </c>
      <c r="H27" s="2">
        <v>1</v>
      </c>
      <c r="I27" s="2"/>
    </row>
    <row r="28" spans="1:9" s="4" customFormat="1" ht="14.25" customHeight="1" x14ac:dyDescent="0.25">
      <c r="A28" s="2" t="s">
        <v>45</v>
      </c>
      <c r="B28" s="2" t="s">
        <v>21</v>
      </c>
      <c r="C28" s="2"/>
      <c r="D28" s="2" t="s">
        <v>9</v>
      </c>
      <c r="E28" s="2"/>
      <c r="F28" s="3"/>
      <c r="G28" s="2" t="s">
        <v>39</v>
      </c>
      <c r="H28" s="2">
        <v>1</v>
      </c>
      <c r="I28" s="2"/>
    </row>
    <row r="29" spans="1:9" s="4" customFormat="1" ht="14.25" customHeight="1" x14ac:dyDescent="0.25">
      <c r="A29" s="2" t="s">
        <v>114</v>
      </c>
      <c r="B29" s="2" t="s">
        <v>17</v>
      </c>
      <c r="C29" s="2" t="s">
        <v>115</v>
      </c>
      <c r="D29" s="2" t="s">
        <v>9</v>
      </c>
      <c r="E29" s="2" t="s">
        <v>116</v>
      </c>
      <c r="F29" s="3" t="s">
        <v>117</v>
      </c>
      <c r="G29" s="2" t="s">
        <v>6</v>
      </c>
      <c r="H29" s="2" t="s">
        <v>118</v>
      </c>
      <c r="I29" s="2"/>
    </row>
    <row r="30" spans="1:9" x14ac:dyDescent="0.25">
      <c r="A30" s="2" t="s">
        <v>46</v>
      </c>
      <c r="B30" s="2" t="s">
        <v>1</v>
      </c>
      <c r="C30" s="2" t="s">
        <v>47</v>
      </c>
      <c r="D30" s="2"/>
      <c r="E30" s="2"/>
      <c r="F30" s="3"/>
      <c r="G30" s="2" t="s">
        <v>6</v>
      </c>
      <c r="H30" s="2"/>
      <c r="I30" s="2"/>
    </row>
    <row r="31" spans="1:9" x14ac:dyDescent="0.25">
      <c r="A31" s="2" t="s">
        <v>48</v>
      </c>
      <c r="B31" s="2" t="s">
        <v>49</v>
      </c>
      <c r="C31" s="2" t="s">
        <v>50</v>
      </c>
      <c r="D31" s="2" t="s">
        <v>51</v>
      </c>
      <c r="E31" s="2" t="s">
        <v>52</v>
      </c>
      <c r="F31" s="3" t="s">
        <v>53</v>
      </c>
      <c r="G31" s="2" t="s">
        <v>6</v>
      </c>
      <c r="H31" s="2">
        <v>1</v>
      </c>
      <c r="I31" s="2"/>
    </row>
    <row r="32" spans="1:9" x14ac:dyDescent="0.25">
      <c r="A32" s="2" t="s">
        <v>54</v>
      </c>
      <c r="B32" s="2" t="s">
        <v>17</v>
      </c>
      <c r="C32" s="2" t="s">
        <v>55</v>
      </c>
      <c r="D32" s="2" t="s">
        <v>56</v>
      </c>
      <c r="E32" s="2" t="s">
        <v>57</v>
      </c>
      <c r="F32" s="3" t="s">
        <v>58</v>
      </c>
      <c r="G32" s="2" t="s">
        <v>6</v>
      </c>
      <c r="H32" s="2">
        <v>2</v>
      </c>
      <c r="I32" s="2"/>
    </row>
    <row r="33" spans="1:9" x14ac:dyDescent="0.25">
      <c r="A33" s="2" t="str">
        <f>'[1]May 2017'!A22</f>
        <v>6 Schouler Court</v>
      </c>
      <c r="B33" s="2" t="s">
        <v>59</v>
      </c>
      <c r="C33" s="2"/>
      <c r="D33" s="2" t="s">
        <v>9</v>
      </c>
      <c r="E33" s="2"/>
      <c r="F33" s="3" t="str">
        <f>'[1]May 2017'!H22</f>
        <v>617-997-1537</v>
      </c>
      <c r="G33" s="2" t="str">
        <f>'[1]May 2017'!K22</f>
        <v>AC</v>
      </c>
      <c r="H33" s="2">
        <f>'[1]May 2017'!L22</f>
        <v>1</v>
      </c>
      <c r="I33" s="2"/>
    </row>
    <row r="34" spans="1:9" x14ac:dyDescent="0.25">
      <c r="A34" s="2" t="s">
        <v>122</v>
      </c>
      <c r="B34" s="2" t="s">
        <v>59</v>
      </c>
      <c r="C34" s="2" t="s">
        <v>102</v>
      </c>
      <c r="D34" s="2" t="s">
        <v>103</v>
      </c>
      <c r="E34" s="2" t="s">
        <v>104</v>
      </c>
      <c r="F34" s="3" t="s">
        <v>105</v>
      </c>
      <c r="G34" s="2" t="s">
        <v>6</v>
      </c>
      <c r="H34" s="2" t="s">
        <v>106</v>
      </c>
      <c r="I34" s="2"/>
    </row>
    <row r="35" spans="1:9" x14ac:dyDescent="0.25">
      <c r="A35" s="2" t="s">
        <v>60</v>
      </c>
      <c r="B35" s="2" t="str">
        <f>'[1]May 2017'!C23</f>
        <v>Retail</v>
      </c>
      <c r="C35" s="2" t="s">
        <v>119</v>
      </c>
      <c r="D35" s="2" t="s">
        <v>120</v>
      </c>
      <c r="E35" s="2" t="s">
        <v>75</v>
      </c>
      <c r="F35" s="3" t="s">
        <v>78</v>
      </c>
      <c r="G35" s="2" t="str">
        <f>'[1]May 2017'!K23</f>
        <v>EA</v>
      </c>
      <c r="H35" s="2">
        <f>'[1]May 2017'!L23</f>
        <v>1</v>
      </c>
      <c r="I35" s="2"/>
    </row>
    <row r="36" spans="1:9" x14ac:dyDescent="0.25">
      <c r="A36" s="2" t="s">
        <v>61</v>
      </c>
      <c r="B36" s="2" t="s">
        <v>62</v>
      </c>
      <c r="C36" s="2" t="s">
        <v>63</v>
      </c>
      <c r="D36" s="2" t="s">
        <v>9</v>
      </c>
      <c r="E36" s="2" t="s">
        <v>64</v>
      </c>
      <c r="F36" s="3" t="s">
        <v>65</v>
      </c>
      <c r="G36" s="2" t="s">
        <v>6</v>
      </c>
      <c r="H36" s="2">
        <v>3</v>
      </c>
      <c r="I36" s="2"/>
    </row>
    <row r="38" spans="1:9" s="4" customFormat="1" x14ac:dyDescent="0.25">
      <c r="A38" s="5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Allison Carter</dc:creator>
  <cp:lastModifiedBy>Allison Carter</cp:lastModifiedBy>
  <dcterms:created xsi:type="dcterms:W3CDTF">2018-02-22T13:57:42Z</dcterms:created>
  <dcterms:modified xsi:type="dcterms:W3CDTF">2018-04-30T14:10:05Z</dcterms:modified>
</cp:coreProperties>
</file>